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7830" windowHeight="7320"/>
  </bookViews>
  <sheets>
    <sheet name="Raw data" sheetId="1" r:id="rId1"/>
    <sheet name="Indexed" sheetId="2" r:id="rId2"/>
  </sheets>
  <calcPr calcId="145621"/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49" i="1"/>
</calcChain>
</file>

<file path=xl/sharedStrings.xml><?xml version="1.0" encoding="utf-8"?>
<sst xmlns="http://schemas.openxmlformats.org/spreadsheetml/2006/main" count="29" uniqueCount="21">
  <si>
    <t>Year</t>
  </si>
  <si>
    <t>C0</t>
  </si>
  <si>
    <t>N0x</t>
  </si>
  <si>
    <t>VOC</t>
  </si>
  <si>
    <t>S02</t>
  </si>
  <si>
    <t>Pb</t>
  </si>
  <si>
    <t>real GDP</t>
  </si>
  <si>
    <t>real Consumption</t>
  </si>
  <si>
    <t>. (http://www.epa.gov/oar/aqtrnd98/appenda.pdf)</t>
  </si>
  <si>
    <t>and (http://www.economagic.com/em-cgi/data.exe/beanat/t102101:q2a+a)</t>
  </si>
  <si>
    <r>
      <t>Source</t>
    </r>
    <r>
      <rPr>
        <sz val="10"/>
        <rFont val="Arial"/>
      </rPr>
      <t>: National Air Pollutant Emission Trends, 1900-1998</t>
    </r>
  </si>
  <si>
    <t>GDP in billions of 1996 US dollars</t>
  </si>
  <si>
    <r>
      <t>PM</t>
    </r>
    <r>
      <rPr>
        <b/>
        <vertAlign val="subscript"/>
        <sz val="9"/>
        <rFont val="Arial"/>
        <family val="2"/>
      </rPr>
      <t>10</t>
    </r>
  </si>
  <si>
    <t>CO</t>
  </si>
  <si>
    <t>Nox</t>
  </si>
  <si>
    <r>
      <t>SO</t>
    </r>
    <r>
      <rPr>
        <b/>
        <vertAlign val="subscript"/>
        <sz val="10"/>
        <rFont val="Arial"/>
        <family val="2"/>
      </rPr>
      <t>2</t>
    </r>
  </si>
  <si>
    <r>
      <t>PM</t>
    </r>
    <r>
      <rPr>
        <b/>
        <vertAlign val="subscript"/>
        <sz val="10"/>
        <rFont val="Arial"/>
        <family val="2"/>
      </rPr>
      <t>10</t>
    </r>
  </si>
  <si>
    <r>
      <t>Source</t>
    </r>
    <r>
      <rPr>
        <sz val="10"/>
        <rFont val="Arial"/>
      </rPr>
      <t>: National Air Pollutant Emission Trends, 1900-1998. (http://www.epa.gov/oar/aqtrnd98/appenda.pdf)</t>
    </r>
  </si>
  <si>
    <t>Indexed to 1947=100 (except lead)</t>
  </si>
  <si>
    <t>US-Total National Emissions, Real GDP and Consumption</t>
  </si>
  <si>
    <t>US-Total National Emissions and Real GDP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</si>
</sst>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&quot;$&quot;#,##0.00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3" fontId="0" fillId="0" borderId="0" xfId="0" applyNumberFormat="1"/>
    <xf numFmtId="173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/>
  </sheetViews>
  <sheetFormatPr defaultRowHeight="12.75" x14ac:dyDescent="0.2"/>
  <cols>
    <col min="2" max="4" width="9.140625" style="4"/>
    <col min="5" max="5" width="11" style="4" bestFit="1" customWidth="1"/>
    <col min="6" max="6" width="9.140625" style="4"/>
    <col min="7" max="7" width="9.5703125" style="4" bestFit="1" customWidth="1"/>
    <col min="8" max="8" width="10.140625" style="2" bestFit="1" customWidth="1"/>
    <col min="9" max="9" width="18" style="2" customWidth="1"/>
  </cols>
  <sheetData>
    <row r="1" spans="1:9" ht="15" x14ac:dyDescent="0.25">
      <c r="C1" s="5" t="s">
        <v>20</v>
      </c>
    </row>
    <row r="2" spans="1:9" ht="15" x14ac:dyDescent="0.25">
      <c r="C2" s="5"/>
    </row>
    <row r="3" spans="1:9" s="1" customFormat="1" ht="13.5" x14ac:dyDescent="0.25">
      <c r="A3" s="1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12</v>
      </c>
      <c r="G3" s="6" t="s">
        <v>5</v>
      </c>
      <c r="H3" s="3" t="s">
        <v>6</v>
      </c>
      <c r="I3" s="3" t="s">
        <v>7</v>
      </c>
    </row>
    <row r="4" spans="1:9" x14ac:dyDescent="0.2">
      <c r="A4">
        <v>1940</v>
      </c>
      <c r="B4" s="4">
        <v>93616</v>
      </c>
      <c r="C4" s="4">
        <v>7374</v>
      </c>
      <c r="D4" s="4">
        <v>17161</v>
      </c>
      <c r="E4" s="4">
        <v>19952</v>
      </c>
      <c r="F4" s="4">
        <v>15957</v>
      </c>
    </row>
    <row r="5" spans="1:9" x14ac:dyDescent="0.2">
      <c r="A5">
        <v>1941</v>
      </c>
      <c r="B5" s="4">
        <v>91657</v>
      </c>
      <c r="C5" s="4">
        <v>8262</v>
      </c>
      <c r="D5" s="4">
        <v>17235</v>
      </c>
      <c r="E5" s="4">
        <v>22857</v>
      </c>
      <c r="F5" s="4">
        <v>16074</v>
      </c>
    </row>
    <row r="6" spans="1:9" x14ac:dyDescent="0.2">
      <c r="A6">
        <v>1942</v>
      </c>
      <c r="B6" s="4">
        <v>92449</v>
      </c>
      <c r="C6" s="4">
        <v>8389</v>
      </c>
      <c r="D6" s="4">
        <v>16358</v>
      </c>
      <c r="E6" s="4">
        <v>24541</v>
      </c>
      <c r="F6" s="4">
        <v>16192</v>
      </c>
    </row>
    <row r="7" spans="1:9" x14ac:dyDescent="0.2">
      <c r="A7">
        <v>1943</v>
      </c>
      <c r="B7" s="4">
        <v>93241</v>
      </c>
      <c r="C7" s="4">
        <v>8972</v>
      </c>
      <c r="D7" s="4">
        <v>16323</v>
      </c>
      <c r="E7" s="4">
        <v>26846</v>
      </c>
      <c r="F7" s="4">
        <v>16309</v>
      </c>
    </row>
    <row r="8" spans="1:9" x14ac:dyDescent="0.2">
      <c r="A8">
        <v>1944</v>
      </c>
      <c r="B8" s="4">
        <v>94033</v>
      </c>
      <c r="C8" s="4">
        <v>9455</v>
      </c>
      <c r="D8" s="4">
        <v>16539</v>
      </c>
      <c r="E8" s="4">
        <v>27092</v>
      </c>
      <c r="F8" s="4">
        <v>16427</v>
      </c>
    </row>
    <row r="9" spans="1:9" x14ac:dyDescent="0.2">
      <c r="A9">
        <v>1945</v>
      </c>
      <c r="B9" s="4">
        <v>94825</v>
      </c>
      <c r="C9" s="4">
        <v>9548</v>
      </c>
      <c r="D9" s="4">
        <v>17308</v>
      </c>
      <c r="E9" s="4">
        <v>26007</v>
      </c>
      <c r="F9" s="4">
        <v>16545</v>
      </c>
    </row>
    <row r="10" spans="1:9" x14ac:dyDescent="0.2">
      <c r="A10">
        <v>1946</v>
      </c>
      <c r="B10" s="4">
        <v>95617</v>
      </c>
      <c r="C10" s="4">
        <v>9993</v>
      </c>
      <c r="D10" s="4">
        <v>20549</v>
      </c>
      <c r="E10" s="4">
        <v>23297</v>
      </c>
      <c r="F10" s="4">
        <v>16663</v>
      </c>
    </row>
    <row r="11" spans="1:9" x14ac:dyDescent="0.2">
      <c r="A11">
        <v>1947</v>
      </c>
      <c r="B11" s="4">
        <v>96409</v>
      </c>
      <c r="C11" s="4">
        <v>10470</v>
      </c>
      <c r="D11" s="4">
        <v>19507</v>
      </c>
      <c r="E11" s="4">
        <v>26298</v>
      </c>
      <c r="F11" s="4">
        <v>16780</v>
      </c>
      <c r="H11" s="2">
        <v>1495.15</v>
      </c>
      <c r="I11" s="2">
        <v>976.4</v>
      </c>
    </row>
    <row r="12" spans="1:9" x14ac:dyDescent="0.2">
      <c r="A12">
        <v>1948</v>
      </c>
      <c r="B12" s="4">
        <v>97202</v>
      </c>
      <c r="C12" s="4">
        <v>9985</v>
      </c>
      <c r="D12" s="4">
        <v>19349</v>
      </c>
      <c r="E12" s="4">
        <v>24284</v>
      </c>
      <c r="F12" s="4">
        <v>16898</v>
      </c>
      <c r="H12" s="2">
        <v>1559.925</v>
      </c>
      <c r="I12" s="2">
        <v>998.05</v>
      </c>
    </row>
    <row r="13" spans="1:9" x14ac:dyDescent="0.2">
      <c r="A13">
        <v>1949</v>
      </c>
      <c r="B13" s="4">
        <v>97993</v>
      </c>
      <c r="C13" s="4">
        <v>10247</v>
      </c>
      <c r="D13" s="4">
        <v>19720</v>
      </c>
      <c r="E13" s="4">
        <v>20801</v>
      </c>
      <c r="F13" s="4">
        <v>17016</v>
      </c>
      <c r="H13" s="2">
        <v>1550.9</v>
      </c>
      <c r="I13" s="2">
        <v>1025.3499999999999</v>
      </c>
    </row>
    <row r="14" spans="1:9" x14ac:dyDescent="0.2">
      <c r="A14">
        <v>1950</v>
      </c>
      <c r="B14" s="4">
        <v>102609</v>
      </c>
      <c r="C14" s="4">
        <v>10093</v>
      </c>
      <c r="D14" s="4">
        <v>20936</v>
      </c>
      <c r="E14" s="4">
        <v>22357</v>
      </c>
      <c r="F14" s="4">
        <v>17133</v>
      </c>
      <c r="H14" s="2">
        <v>1686.55</v>
      </c>
      <c r="I14" s="2">
        <v>1090.8499999999999</v>
      </c>
    </row>
    <row r="15" spans="1:9" x14ac:dyDescent="0.2">
      <c r="A15">
        <v>1951</v>
      </c>
      <c r="B15" s="4">
        <v>99285</v>
      </c>
      <c r="C15" s="4">
        <v>10535</v>
      </c>
      <c r="D15" s="4">
        <v>20398</v>
      </c>
      <c r="E15" s="4">
        <v>21477</v>
      </c>
      <c r="F15" s="4">
        <v>16976</v>
      </c>
      <c r="H15" s="2">
        <v>1815.075</v>
      </c>
      <c r="I15" s="2">
        <v>1107.1500000000001</v>
      </c>
    </row>
    <row r="16" spans="1:9" x14ac:dyDescent="0.2">
      <c r="A16">
        <v>1952</v>
      </c>
      <c r="B16" s="4">
        <v>99784</v>
      </c>
      <c r="C16" s="4">
        <v>11056</v>
      </c>
      <c r="D16" s="4">
        <v>20208</v>
      </c>
      <c r="E16" s="4">
        <v>20826</v>
      </c>
      <c r="F16" s="4">
        <v>16818</v>
      </c>
      <c r="H16" s="2">
        <v>1887.2750000000001</v>
      </c>
      <c r="I16" s="2">
        <v>1142.4000000000001</v>
      </c>
    </row>
    <row r="17" spans="1:9" x14ac:dyDescent="0.2">
      <c r="A17">
        <v>1953</v>
      </c>
      <c r="B17" s="4">
        <v>100283</v>
      </c>
      <c r="C17" s="4">
        <v>11104</v>
      </c>
      <c r="D17" s="4">
        <v>21258</v>
      </c>
      <c r="E17" s="4">
        <v>20920</v>
      </c>
      <c r="F17" s="4">
        <v>16661</v>
      </c>
      <c r="H17" s="2">
        <v>1973.875</v>
      </c>
      <c r="I17" s="2">
        <v>1197.25</v>
      </c>
    </row>
    <row r="18" spans="1:9" x14ac:dyDescent="0.2">
      <c r="A18">
        <v>1954</v>
      </c>
      <c r="B18" s="4">
        <v>100782</v>
      </c>
      <c r="C18" s="4">
        <v>11663</v>
      </c>
      <c r="D18" s="4">
        <v>21232</v>
      </c>
      <c r="E18" s="4">
        <v>20181</v>
      </c>
      <c r="F18" s="4">
        <v>16503</v>
      </c>
      <c r="H18" s="2">
        <v>1960.5</v>
      </c>
      <c r="I18" s="2">
        <v>1221.8499999999999</v>
      </c>
    </row>
    <row r="19" spans="1:9" x14ac:dyDescent="0.2">
      <c r="A19">
        <v>1955</v>
      </c>
      <c r="B19" s="4">
        <v>101281</v>
      </c>
      <c r="C19" s="4">
        <v>11563</v>
      </c>
      <c r="D19" s="4">
        <v>21973</v>
      </c>
      <c r="E19" s="4">
        <v>20883</v>
      </c>
      <c r="F19" s="4">
        <v>16345</v>
      </c>
      <c r="H19" s="2">
        <v>2099.5250000000001</v>
      </c>
      <c r="I19" s="2">
        <v>1310.3499999999999</v>
      </c>
    </row>
    <row r="20" spans="1:9" x14ac:dyDescent="0.2">
      <c r="A20">
        <v>1956</v>
      </c>
      <c r="B20" s="4">
        <v>101780</v>
      </c>
      <c r="C20" s="4">
        <v>11867</v>
      </c>
      <c r="D20" s="4">
        <v>22902</v>
      </c>
      <c r="E20" s="4">
        <v>21039</v>
      </c>
      <c r="F20" s="4">
        <v>16188</v>
      </c>
      <c r="H20" s="2">
        <v>2141.1</v>
      </c>
      <c r="I20" s="2">
        <v>1348.75</v>
      </c>
    </row>
    <row r="21" spans="1:9" x14ac:dyDescent="0.2">
      <c r="A21">
        <v>1957</v>
      </c>
      <c r="B21" s="4">
        <v>102279</v>
      </c>
      <c r="C21" s="4">
        <v>12248</v>
      </c>
      <c r="D21" s="4">
        <v>22784</v>
      </c>
      <c r="E21" s="4">
        <v>21272</v>
      </c>
      <c r="F21" s="4">
        <v>16031</v>
      </c>
      <c r="H21" s="2">
        <v>2183.8249999999998</v>
      </c>
      <c r="I21" s="2">
        <v>1381.8</v>
      </c>
    </row>
    <row r="22" spans="1:9" x14ac:dyDescent="0.2">
      <c r="A22">
        <v>1958</v>
      </c>
      <c r="B22" s="4">
        <v>102778</v>
      </c>
      <c r="C22" s="4">
        <v>13012</v>
      </c>
      <c r="D22" s="4">
        <v>21846</v>
      </c>
      <c r="E22" s="4">
        <v>22634</v>
      </c>
      <c r="F22" s="4">
        <v>15873</v>
      </c>
      <c r="H22" s="2">
        <v>2162.7750000000001</v>
      </c>
      <c r="I22" s="2">
        <v>1393.0250000000001</v>
      </c>
    </row>
    <row r="23" spans="1:9" x14ac:dyDescent="0.2">
      <c r="A23">
        <v>1959</v>
      </c>
      <c r="B23" s="4">
        <v>103278</v>
      </c>
      <c r="C23" s="4">
        <v>13486</v>
      </c>
      <c r="D23" s="4">
        <v>22703</v>
      </c>
      <c r="E23" s="4">
        <v>22654</v>
      </c>
      <c r="F23" s="4">
        <v>15715</v>
      </c>
      <c r="H23" s="2">
        <v>2318.9749999999999</v>
      </c>
      <c r="I23" s="2">
        <v>1417.7</v>
      </c>
    </row>
    <row r="24" spans="1:9" x14ac:dyDescent="0.2">
      <c r="A24">
        <v>1960</v>
      </c>
      <c r="B24" s="4">
        <v>109745</v>
      </c>
      <c r="C24" s="4">
        <v>14140</v>
      </c>
      <c r="D24" s="4">
        <v>24459</v>
      </c>
      <c r="E24" s="4">
        <v>22227</v>
      </c>
      <c r="F24" s="4">
        <v>15558</v>
      </c>
      <c r="H24" s="2">
        <v>2376.6750000000002</v>
      </c>
      <c r="I24" s="2">
        <v>1510.7249999999999</v>
      </c>
    </row>
    <row r="25" spans="1:9" x14ac:dyDescent="0.2">
      <c r="A25">
        <v>1961</v>
      </c>
      <c r="B25" s="4">
        <v>106207</v>
      </c>
      <c r="C25" s="4">
        <v>13809</v>
      </c>
      <c r="D25" s="4">
        <v>24584</v>
      </c>
      <c r="E25" s="4">
        <v>22142</v>
      </c>
      <c r="F25" s="4">
        <v>15286</v>
      </c>
      <c r="H25" s="2">
        <v>2432.0250000000001</v>
      </c>
      <c r="I25" s="2">
        <v>1541.2249999999999</v>
      </c>
    </row>
    <row r="26" spans="1:9" x14ac:dyDescent="0.2">
      <c r="A26">
        <v>1962</v>
      </c>
      <c r="B26" s="4">
        <v>108637</v>
      </c>
      <c r="C26" s="4">
        <v>14408</v>
      </c>
      <c r="D26" s="4">
        <v>25036</v>
      </c>
      <c r="E26" s="4">
        <v>22955</v>
      </c>
      <c r="F26" s="4">
        <v>15014</v>
      </c>
      <c r="H26" s="2">
        <v>2578.9</v>
      </c>
      <c r="I26" s="2">
        <v>1617.325</v>
      </c>
    </row>
    <row r="27" spans="1:9" x14ac:dyDescent="0.2">
      <c r="A27">
        <v>1963</v>
      </c>
      <c r="B27" s="4">
        <v>111067</v>
      </c>
      <c r="C27" s="4">
        <v>15100</v>
      </c>
      <c r="D27" s="4">
        <v>27062</v>
      </c>
      <c r="E27" s="4">
        <v>24133</v>
      </c>
      <c r="F27" s="4">
        <v>14742</v>
      </c>
      <c r="H27" s="2">
        <v>2690.375</v>
      </c>
      <c r="I27" s="2">
        <v>1683.95</v>
      </c>
    </row>
    <row r="28" spans="1:9" x14ac:dyDescent="0.2">
      <c r="A28">
        <v>1964</v>
      </c>
      <c r="B28" s="4">
        <v>113498</v>
      </c>
      <c r="C28" s="4">
        <v>15871</v>
      </c>
      <c r="D28" s="4">
        <v>26949</v>
      </c>
      <c r="E28" s="4">
        <v>25301</v>
      </c>
      <c r="F28" s="4">
        <v>14470</v>
      </c>
      <c r="H28" s="2">
        <v>2846.45</v>
      </c>
      <c r="I28" s="2">
        <v>1784.85</v>
      </c>
    </row>
    <row r="29" spans="1:9" x14ac:dyDescent="0.2">
      <c r="A29">
        <v>1965</v>
      </c>
      <c r="B29" s="4">
        <v>115928</v>
      </c>
      <c r="C29" s="4">
        <v>16579</v>
      </c>
      <c r="D29" s="4">
        <v>27630</v>
      </c>
      <c r="E29" s="4">
        <v>26750</v>
      </c>
      <c r="F29" s="4">
        <v>14198</v>
      </c>
      <c r="H29" s="2">
        <v>3028.5749999999998</v>
      </c>
      <c r="I29" s="2">
        <v>1897.575</v>
      </c>
    </row>
    <row r="30" spans="1:9" x14ac:dyDescent="0.2">
      <c r="A30">
        <v>1966</v>
      </c>
      <c r="B30" s="4">
        <v>118358</v>
      </c>
      <c r="C30" s="4">
        <v>17390</v>
      </c>
      <c r="D30" s="4">
        <v>27827</v>
      </c>
      <c r="E30" s="4">
        <v>28849</v>
      </c>
      <c r="F30" s="4">
        <v>13926</v>
      </c>
      <c r="H30" s="2">
        <v>3227.4250000000002</v>
      </c>
      <c r="I30" s="2">
        <v>2006.075</v>
      </c>
    </row>
    <row r="31" spans="1:9" x14ac:dyDescent="0.2">
      <c r="A31">
        <v>1967</v>
      </c>
      <c r="B31" s="4">
        <v>120788</v>
      </c>
      <c r="C31" s="4">
        <v>17635</v>
      </c>
      <c r="D31" s="4">
        <v>28209</v>
      </c>
      <c r="E31" s="4">
        <v>28493</v>
      </c>
      <c r="F31" s="4">
        <v>13654</v>
      </c>
      <c r="H31" s="2">
        <v>3308.3249999999998</v>
      </c>
      <c r="I31" s="2">
        <v>2066.25</v>
      </c>
    </row>
    <row r="32" spans="1:9" x14ac:dyDescent="0.2">
      <c r="A32">
        <v>1968</v>
      </c>
      <c r="B32" s="4">
        <v>123219</v>
      </c>
      <c r="C32" s="4">
        <v>18372</v>
      </c>
      <c r="D32" s="4">
        <v>26568</v>
      </c>
      <c r="E32" s="4">
        <v>30263</v>
      </c>
      <c r="F32" s="4">
        <v>13382</v>
      </c>
      <c r="H32" s="2">
        <v>3466.0749999999998</v>
      </c>
      <c r="I32" s="2">
        <v>2184.2249999999999</v>
      </c>
    </row>
    <row r="33" spans="1:9" x14ac:dyDescent="0.2">
      <c r="A33">
        <v>1969</v>
      </c>
      <c r="B33" s="4">
        <v>125649</v>
      </c>
      <c r="C33" s="4">
        <v>18847</v>
      </c>
      <c r="D33" s="4">
        <v>26764</v>
      </c>
      <c r="E33" s="4">
        <v>30961</v>
      </c>
      <c r="F33" s="4">
        <v>13110</v>
      </c>
      <c r="H33" s="2">
        <v>3571.4</v>
      </c>
      <c r="I33" s="2">
        <v>2264.7750000000001</v>
      </c>
    </row>
    <row r="34" spans="1:9" x14ac:dyDescent="0.2">
      <c r="A34">
        <v>1970</v>
      </c>
      <c r="B34" s="4">
        <v>129444</v>
      </c>
      <c r="C34" s="4">
        <v>20929</v>
      </c>
      <c r="D34" s="4">
        <v>30982</v>
      </c>
      <c r="E34" s="4">
        <v>31161</v>
      </c>
      <c r="F34" s="4">
        <v>13042</v>
      </c>
      <c r="G34" s="4">
        <v>220869</v>
      </c>
      <c r="H34" s="2">
        <v>3578.0250000000001</v>
      </c>
      <c r="I34" s="2">
        <v>2317.4749999999999</v>
      </c>
    </row>
    <row r="35" spans="1:9" x14ac:dyDescent="0.2">
      <c r="A35">
        <v>1971</v>
      </c>
      <c r="B35" s="4">
        <v>129491</v>
      </c>
      <c r="C35" s="4">
        <v>21559</v>
      </c>
      <c r="D35" s="4">
        <v>30039</v>
      </c>
      <c r="E35" s="4">
        <v>29686</v>
      </c>
      <c r="F35" s="4">
        <v>11335</v>
      </c>
      <c r="G35" s="4">
        <v>243415</v>
      </c>
      <c r="H35" s="2">
        <v>3697.65</v>
      </c>
      <c r="I35" s="2">
        <v>2405.1999999999998</v>
      </c>
    </row>
    <row r="36" spans="1:9" x14ac:dyDescent="0.2">
      <c r="A36">
        <v>1972</v>
      </c>
      <c r="B36" s="4">
        <v>128779</v>
      </c>
      <c r="C36" s="4">
        <v>22740</v>
      </c>
      <c r="D36" s="4">
        <v>30297</v>
      </c>
      <c r="E36" s="4">
        <v>30390</v>
      </c>
      <c r="F36" s="4">
        <v>10734</v>
      </c>
      <c r="G36" s="4">
        <v>255555</v>
      </c>
      <c r="H36" s="2">
        <v>3898.375</v>
      </c>
      <c r="I36" s="2">
        <v>2550.4749999999999</v>
      </c>
    </row>
    <row r="37" spans="1:9" x14ac:dyDescent="0.2">
      <c r="A37">
        <v>1973</v>
      </c>
      <c r="B37" s="4">
        <v>125935</v>
      </c>
      <c r="C37" s="4">
        <v>23529</v>
      </c>
      <c r="D37" s="4">
        <v>29873</v>
      </c>
      <c r="E37" s="4">
        <v>31754</v>
      </c>
      <c r="F37" s="4">
        <v>10237</v>
      </c>
      <c r="G37" s="4">
        <v>223686</v>
      </c>
      <c r="H37" s="2">
        <v>4123.4250000000002</v>
      </c>
      <c r="I37" s="2">
        <v>2675.9250000000002</v>
      </c>
    </row>
    <row r="38" spans="1:9" x14ac:dyDescent="0.2">
      <c r="A38">
        <v>1974</v>
      </c>
      <c r="B38" s="4">
        <v>119978</v>
      </c>
      <c r="C38" s="4">
        <v>22915</v>
      </c>
      <c r="D38" s="4">
        <v>28042</v>
      </c>
      <c r="E38" s="4">
        <v>30032</v>
      </c>
      <c r="F38" s="4">
        <v>9636</v>
      </c>
      <c r="G38" s="4">
        <v>178693</v>
      </c>
      <c r="H38" s="2">
        <v>4099.05</v>
      </c>
      <c r="I38" s="2">
        <v>2653.75</v>
      </c>
    </row>
    <row r="39" spans="1:9" x14ac:dyDescent="0.2">
      <c r="A39">
        <v>1975</v>
      </c>
      <c r="B39" s="4">
        <v>116757</v>
      </c>
      <c r="C39" s="4">
        <v>22632</v>
      </c>
      <c r="D39" s="4">
        <v>26079</v>
      </c>
      <c r="E39" s="4">
        <v>28011</v>
      </c>
      <c r="F39" s="4">
        <v>7671</v>
      </c>
      <c r="G39" s="4">
        <v>159659</v>
      </c>
      <c r="H39" s="2">
        <v>4084.45</v>
      </c>
      <c r="I39" s="2">
        <v>2710.875</v>
      </c>
    </row>
    <row r="40" spans="1:9" x14ac:dyDescent="0.2">
      <c r="A40">
        <v>1976</v>
      </c>
      <c r="B40" s="4">
        <v>120963</v>
      </c>
      <c r="C40" s="4">
        <v>23051</v>
      </c>
      <c r="D40" s="4">
        <v>26991</v>
      </c>
      <c r="E40" s="4">
        <v>28435</v>
      </c>
      <c r="F40" s="4">
        <v>7906</v>
      </c>
      <c r="G40" s="4">
        <v>165349</v>
      </c>
      <c r="H40" s="2">
        <v>4311.7250000000004</v>
      </c>
      <c r="I40" s="2">
        <v>2868.875</v>
      </c>
    </row>
    <row r="41" spans="1:9" x14ac:dyDescent="0.2">
      <c r="A41">
        <v>1977</v>
      </c>
      <c r="B41" s="4">
        <v>120868</v>
      </c>
      <c r="C41" s="4">
        <v>24808</v>
      </c>
      <c r="D41" s="4">
        <v>27426</v>
      </c>
      <c r="E41" s="4">
        <v>28623</v>
      </c>
      <c r="F41" s="4">
        <v>7739</v>
      </c>
      <c r="G41" s="4">
        <v>152467</v>
      </c>
      <c r="H41" s="2">
        <v>4511.75</v>
      </c>
      <c r="I41" s="2">
        <v>2992.0749999999998</v>
      </c>
    </row>
    <row r="42" spans="1:9" x14ac:dyDescent="0.2">
      <c r="A42">
        <v>1978</v>
      </c>
      <c r="B42" s="4">
        <v>122150</v>
      </c>
      <c r="C42" s="4">
        <v>25070</v>
      </c>
      <c r="D42" s="4">
        <v>27665</v>
      </c>
      <c r="E42" s="4">
        <v>26877</v>
      </c>
      <c r="F42" s="4">
        <v>7865</v>
      </c>
      <c r="G42" s="4">
        <v>137964</v>
      </c>
      <c r="H42" s="2">
        <v>4760.5749999999998</v>
      </c>
      <c r="I42" s="2">
        <v>3124.6750000000002</v>
      </c>
    </row>
    <row r="43" spans="1:9" x14ac:dyDescent="0.2">
      <c r="A43">
        <v>1979</v>
      </c>
      <c r="B43" s="4">
        <v>118475</v>
      </c>
      <c r="C43" s="4">
        <v>24716</v>
      </c>
      <c r="D43" s="4">
        <v>27161</v>
      </c>
      <c r="E43" s="4">
        <v>26941</v>
      </c>
      <c r="F43" s="4">
        <v>7571</v>
      </c>
      <c r="G43" s="4">
        <v>116786</v>
      </c>
      <c r="H43" s="2">
        <v>4912.125</v>
      </c>
      <c r="I43" s="2">
        <v>3203.125</v>
      </c>
    </row>
    <row r="44" spans="1:9" x14ac:dyDescent="0.2">
      <c r="A44">
        <v>1980</v>
      </c>
      <c r="B44" s="4">
        <v>117434</v>
      </c>
      <c r="C44" s="4">
        <v>24384</v>
      </c>
      <c r="D44" s="4">
        <v>26336</v>
      </c>
      <c r="E44" s="4">
        <v>25905</v>
      </c>
      <c r="F44" s="4">
        <v>7119</v>
      </c>
      <c r="G44" s="4">
        <v>74153</v>
      </c>
      <c r="H44" s="2">
        <v>4900.8999999999996</v>
      </c>
      <c r="I44" s="2">
        <v>3193.05</v>
      </c>
    </row>
    <row r="45" spans="1:9" x14ac:dyDescent="0.2">
      <c r="A45">
        <v>1981</v>
      </c>
      <c r="B45" s="4">
        <v>114396</v>
      </c>
      <c r="C45" s="4">
        <v>24211</v>
      </c>
      <c r="D45" s="4">
        <v>24956</v>
      </c>
      <c r="E45" s="4">
        <v>24612</v>
      </c>
      <c r="F45" s="4">
        <v>6605</v>
      </c>
      <c r="G45" s="4">
        <v>58884</v>
      </c>
      <c r="H45" s="2">
        <v>5020.9250000000002</v>
      </c>
      <c r="I45" s="2">
        <v>3236.0250000000001</v>
      </c>
    </row>
    <row r="46" spans="1:9" x14ac:dyDescent="0.2">
      <c r="A46">
        <v>1982</v>
      </c>
      <c r="B46" s="4">
        <v>112260</v>
      </c>
      <c r="C46" s="4">
        <v>23785</v>
      </c>
      <c r="D46" s="4">
        <v>23866</v>
      </c>
      <c r="E46" s="4">
        <v>23319</v>
      </c>
      <c r="F46" s="4">
        <v>5274</v>
      </c>
      <c r="G46" s="4">
        <v>57666</v>
      </c>
      <c r="H46" s="2">
        <v>4919.375</v>
      </c>
      <c r="I46" s="2">
        <v>3275.4749999999999</v>
      </c>
    </row>
    <row r="47" spans="1:9" x14ac:dyDescent="0.2">
      <c r="A47">
        <v>1983</v>
      </c>
      <c r="B47" s="4">
        <v>117675</v>
      </c>
      <c r="C47" s="4">
        <v>23639</v>
      </c>
      <c r="D47" s="4">
        <v>25078</v>
      </c>
      <c r="E47" s="4">
        <v>22807</v>
      </c>
      <c r="F47" s="4">
        <v>6021</v>
      </c>
      <c r="G47" s="4">
        <v>49232</v>
      </c>
      <c r="H47" s="2">
        <v>5132.3500000000004</v>
      </c>
      <c r="I47" s="2">
        <v>3454.2750000000001</v>
      </c>
    </row>
    <row r="48" spans="1:9" x14ac:dyDescent="0.2">
      <c r="A48">
        <v>1984</v>
      </c>
      <c r="B48" s="4">
        <v>116533</v>
      </c>
      <c r="C48" s="4">
        <v>24322</v>
      </c>
      <c r="D48" s="4">
        <v>26015</v>
      </c>
      <c r="E48" s="4">
        <v>23816</v>
      </c>
      <c r="F48" s="4">
        <v>6281</v>
      </c>
      <c r="G48" s="4">
        <v>42217</v>
      </c>
      <c r="H48" s="2">
        <v>5505.125</v>
      </c>
      <c r="I48" s="2">
        <v>3640.6</v>
      </c>
    </row>
    <row r="49" spans="1:9" x14ac:dyDescent="0.2">
      <c r="A49">
        <v>1985</v>
      </c>
      <c r="B49" s="4">
        <v>117013</v>
      </c>
      <c r="C49" s="4">
        <v>23198</v>
      </c>
      <c r="D49" s="4">
        <v>24428</v>
      </c>
      <c r="E49" s="4">
        <v>23658</v>
      </c>
      <c r="F49" s="4">
        <f>45445-4047-37736+894</f>
        <v>4556</v>
      </c>
      <c r="G49" s="4">
        <v>22890</v>
      </c>
      <c r="H49" s="2">
        <v>5717.0249999999996</v>
      </c>
      <c r="I49" s="2">
        <v>3820.85</v>
      </c>
    </row>
    <row r="50" spans="1:9" x14ac:dyDescent="0.2">
      <c r="A50">
        <v>1986</v>
      </c>
      <c r="B50" s="4">
        <v>111688</v>
      </c>
      <c r="C50" s="4">
        <v>22808</v>
      </c>
      <c r="D50" s="4">
        <v>23617</v>
      </c>
      <c r="E50" s="4">
        <v>22892</v>
      </c>
      <c r="F50" s="4">
        <v>4556</v>
      </c>
      <c r="G50" s="4">
        <v>7296</v>
      </c>
      <c r="H50" s="2">
        <v>5912.4</v>
      </c>
      <c r="I50" s="2">
        <v>3981.2</v>
      </c>
    </row>
    <row r="51" spans="1:9" x14ac:dyDescent="0.2">
      <c r="A51">
        <v>1987</v>
      </c>
      <c r="B51" s="4">
        <v>110798</v>
      </c>
      <c r="C51" s="4">
        <v>23068</v>
      </c>
      <c r="D51" s="4">
        <v>23470</v>
      </c>
      <c r="E51" s="4">
        <v>22675</v>
      </c>
      <c r="F51" s="4">
        <v>5222</v>
      </c>
      <c r="G51" s="4">
        <v>6840</v>
      </c>
      <c r="H51" s="2">
        <v>6113.25</v>
      </c>
      <c r="I51" s="2">
        <v>4113.375</v>
      </c>
    </row>
    <row r="52" spans="1:9" x14ac:dyDescent="0.2">
      <c r="A52">
        <v>1988</v>
      </c>
      <c r="B52" s="4">
        <v>118729</v>
      </c>
      <c r="C52" s="4">
        <v>24124</v>
      </c>
      <c r="D52" s="4">
        <v>24306</v>
      </c>
      <c r="E52" s="4">
        <v>23135</v>
      </c>
      <c r="F52" s="4">
        <f>61072-18110-39444+1704</f>
        <v>5222</v>
      </c>
      <c r="G52" s="4">
        <v>7053</v>
      </c>
      <c r="H52" s="2">
        <v>6368.3</v>
      </c>
      <c r="I52" s="2">
        <v>4279.45</v>
      </c>
    </row>
    <row r="53" spans="1:9" x14ac:dyDescent="0.2">
      <c r="A53">
        <v>1989</v>
      </c>
      <c r="B53" s="4">
        <v>106439</v>
      </c>
      <c r="C53" s="4">
        <v>23893</v>
      </c>
      <c r="D53" s="4">
        <v>22513</v>
      </c>
      <c r="E53" s="4">
        <v>23295</v>
      </c>
      <c r="F53" s="4">
        <f>53064-12101-37461+912</f>
        <v>4414</v>
      </c>
      <c r="G53" s="4">
        <v>5468</v>
      </c>
      <c r="H53" s="2">
        <v>6591.8249999999998</v>
      </c>
      <c r="I53" s="2">
        <v>4393.6750000000002</v>
      </c>
    </row>
    <row r="54" spans="1:9" x14ac:dyDescent="0.2">
      <c r="A54">
        <v>1990</v>
      </c>
      <c r="B54" s="4">
        <v>98523</v>
      </c>
      <c r="C54" s="4">
        <v>24049</v>
      </c>
      <c r="D54" s="4">
        <v>20936</v>
      </c>
      <c r="E54" s="4">
        <v>23660</v>
      </c>
      <c r="F54" s="4">
        <f>29962-2092-24542+1181</f>
        <v>4509</v>
      </c>
      <c r="G54" s="4">
        <v>4975</v>
      </c>
      <c r="H54" s="2">
        <v>6707.9</v>
      </c>
      <c r="I54" s="2">
        <v>4474.5249999999996</v>
      </c>
    </row>
    <row r="55" spans="1:9" x14ac:dyDescent="0.2">
      <c r="A55">
        <v>1991</v>
      </c>
      <c r="B55" s="4">
        <v>100872</v>
      </c>
      <c r="C55" s="4">
        <v>24249</v>
      </c>
      <c r="D55" s="4">
        <v>21102</v>
      </c>
      <c r="E55" s="4">
        <v>23041</v>
      </c>
      <c r="F55" s="4">
        <f>29560-2077-24234+924</f>
        <v>4173</v>
      </c>
      <c r="G55" s="4">
        <v>4169</v>
      </c>
      <c r="H55" s="2">
        <v>6676.4250000000002</v>
      </c>
      <c r="I55" s="2">
        <v>4466.625</v>
      </c>
    </row>
    <row r="56" spans="1:9" x14ac:dyDescent="0.2">
      <c r="A56">
        <v>1992</v>
      </c>
      <c r="B56" s="4">
        <v>97630</v>
      </c>
      <c r="C56" s="4">
        <v>24596</v>
      </c>
      <c r="D56" s="4">
        <v>20659</v>
      </c>
      <c r="E56" s="4">
        <v>22806</v>
      </c>
      <c r="F56" s="4">
        <f>29472-2227-23959+770</f>
        <v>4056</v>
      </c>
      <c r="G56" s="4">
        <v>3810</v>
      </c>
      <c r="H56" s="2">
        <v>6880.1</v>
      </c>
      <c r="I56" s="2">
        <v>4594.4750000000004</v>
      </c>
    </row>
    <row r="57" spans="1:9" x14ac:dyDescent="0.2">
      <c r="A57">
        <v>1993</v>
      </c>
      <c r="B57" s="4">
        <v>98160</v>
      </c>
      <c r="C57" s="4">
        <v>24961</v>
      </c>
      <c r="D57" s="4">
        <v>20868</v>
      </c>
      <c r="E57" s="4">
        <v>22466</v>
      </c>
      <c r="F57" s="4">
        <f>28006-509-24329+801</f>
        <v>3969</v>
      </c>
      <c r="G57" s="4">
        <v>3916</v>
      </c>
      <c r="H57" s="2">
        <v>7062.65</v>
      </c>
      <c r="I57" s="2">
        <v>4748.8999999999996</v>
      </c>
    </row>
    <row r="58" spans="1:9" x14ac:dyDescent="0.2">
      <c r="A58">
        <v>1994</v>
      </c>
      <c r="B58" s="4">
        <v>102643</v>
      </c>
      <c r="C58" s="4">
        <v>25372</v>
      </c>
      <c r="D58" s="4">
        <v>21535</v>
      </c>
      <c r="E58" s="4">
        <v>21870</v>
      </c>
      <c r="F58" s="4">
        <f>30913-2160-25620+1053</f>
        <v>4186</v>
      </c>
      <c r="G58" s="4">
        <v>4047</v>
      </c>
      <c r="H58" s="2">
        <v>7347.7250000000004</v>
      </c>
      <c r="I58" s="2">
        <v>4928.1499999999996</v>
      </c>
    </row>
    <row r="59" spans="1:9" x14ac:dyDescent="0.2">
      <c r="A59">
        <v>1995</v>
      </c>
      <c r="B59" s="4">
        <v>93353</v>
      </c>
      <c r="C59" s="4">
        <v>24921</v>
      </c>
      <c r="D59" s="4">
        <v>20817</v>
      </c>
      <c r="E59" s="4">
        <v>19181</v>
      </c>
      <c r="F59" s="4">
        <f>27070-1146-22766+850</f>
        <v>4008</v>
      </c>
      <c r="G59" s="4">
        <v>3929</v>
      </c>
      <c r="H59" s="2">
        <v>7543.8249999999998</v>
      </c>
      <c r="I59" s="2">
        <v>5175.625</v>
      </c>
    </row>
    <row r="60" spans="1:9" x14ac:dyDescent="0.2">
      <c r="A60">
        <v>1996</v>
      </c>
      <c r="B60" s="4">
        <v>95479</v>
      </c>
      <c r="C60" s="4">
        <v>24676</v>
      </c>
      <c r="D60" s="4">
        <v>18736</v>
      </c>
      <c r="E60" s="4">
        <v>19121</v>
      </c>
      <c r="F60" s="4">
        <f>33041-5307-24836+1254</f>
        <v>4152</v>
      </c>
      <c r="G60" s="4">
        <v>3899</v>
      </c>
      <c r="H60" s="2">
        <v>7813.125</v>
      </c>
      <c r="I60" s="2">
        <v>5237.5</v>
      </c>
    </row>
    <row r="61" spans="1:9" x14ac:dyDescent="0.2">
      <c r="A61">
        <v>1997</v>
      </c>
      <c r="B61" s="4">
        <v>94410</v>
      </c>
      <c r="C61" s="4">
        <v>24824</v>
      </c>
      <c r="D61" s="4">
        <v>18876</v>
      </c>
      <c r="E61" s="4">
        <v>19622</v>
      </c>
      <c r="F61" s="4">
        <f>34226-5307-26089+1313</f>
        <v>4143</v>
      </c>
      <c r="G61" s="4">
        <v>3952</v>
      </c>
      <c r="H61" s="2">
        <v>8144.875</v>
      </c>
      <c r="I61" s="2">
        <v>5417.2250000000004</v>
      </c>
    </row>
    <row r="62" spans="1:9" x14ac:dyDescent="0.2">
      <c r="A62">
        <v>1998</v>
      </c>
      <c r="B62" s="4">
        <v>89454</v>
      </c>
      <c r="C62" s="4">
        <v>24454</v>
      </c>
      <c r="D62" s="4">
        <v>17917</v>
      </c>
      <c r="E62" s="4">
        <v>19647</v>
      </c>
      <c r="F62" s="4">
        <f>34741-5307-26609+1018</f>
        <v>3843</v>
      </c>
      <c r="G62" s="4">
        <v>3973</v>
      </c>
      <c r="H62" s="2">
        <v>8495.65</v>
      </c>
      <c r="I62" s="2">
        <v>5681.85</v>
      </c>
    </row>
    <row r="63" spans="1:9" x14ac:dyDescent="0.2">
      <c r="A63">
        <v>1999</v>
      </c>
      <c r="H63" s="2">
        <v>8848.2250000000004</v>
      </c>
      <c r="I63" s="2">
        <v>5983.6</v>
      </c>
    </row>
    <row r="65" spans="1:6" x14ac:dyDescent="0.2">
      <c r="A65" s="1" t="s">
        <v>10</v>
      </c>
      <c r="F65" s="4" t="s">
        <v>8</v>
      </c>
    </row>
    <row r="66" spans="1:6" x14ac:dyDescent="0.2">
      <c r="A66" t="s">
        <v>9</v>
      </c>
    </row>
    <row r="68" spans="1:6" x14ac:dyDescent="0.2">
      <c r="A68" t="s">
        <v>11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RowHeight="12.75" x14ac:dyDescent="0.2"/>
  <cols>
    <col min="8" max="8" width="11" customWidth="1"/>
    <col min="9" max="9" width="16.7109375" customWidth="1"/>
    <col min="14" max="14" width="10.140625" bestFit="1" customWidth="1"/>
    <col min="15" max="16" width="11.5703125" customWidth="1"/>
    <col min="17" max="17" width="16.28515625" customWidth="1"/>
  </cols>
  <sheetData>
    <row r="1" spans="1:16" ht="15" x14ac:dyDescent="0.25">
      <c r="C1" s="4"/>
      <c r="D1" s="5" t="s">
        <v>19</v>
      </c>
      <c r="E1" s="5"/>
      <c r="F1" s="4"/>
      <c r="G1" s="4"/>
      <c r="H1" s="4"/>
      <c r="I1" s="4"/>
      <c r="J1" s="4"/>
      <c r="K1" s="4"/>
      <c r="L1" s="4"/>
      <c r="M1" s="4"/>
      <c r="N1" s="2"/>
      <c r="O1" s="2"/>
      <c r="P1" s="2"/>
    </row>
    <row r="2" spans="1:16" ht="15" x14ac:dyDescent="0.25">
      <c r="A2" s="1" t="s">
        <v>18</v>
      </c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2"/>
      <c r="O2" s="2"/>
      <c r="P2" s="2"/>
    </row>
    <row r="3" spans="1:16" ht="14.25" x14ac:dyDescent="0.25">
      <c r="A3" s="1" t="s">
        <v>0</v>
      </c>
      <c r="B3" s="6" t="s">
        <v>13</v>
      </c>
      <c r="C3" s="6" t="s">
        <v>14</v>
      </c>
      <c r="D3" s="6" t="s">
        <v>3</v>
      </c>
      <c r="E3" s="6" t="s">
        <v>15</v>
      </c>
      <c r="F3" s="6" t="s">
        <v>16</v>
      </c>
      <c r="G3" s="6" t="s">
        <v>5</v>
      </c>
      <c r="H3" s="3" t="s">
        <v>6</v>
      </c>
      <c r="I3" s="1" t="s">
        <v>7</v>
      </c>
    </row>
    <row r="4" spans="1:16" x14ac:dyDescent="0.2">
      <c r="A4">
        <v>1947</v>
      </c>
      <c r="B4" s="4">
        <v>100</v>
      </c>
      <c r="C4" s="4">
        <v>100</v>
      </c>
      <c r="D4" s="4">
        <v>100</v>
      </c>
      <c r="E4" s="4">
        <v>100</v>
      </c>
      <c r="F4" s="7">
        <v>100</v>
      </c>
      <c r="G4" s="4"/>
      <c r="H4" s="4">
        <v>100</v>
      </c>
      <c r="I4" s="7">
        <v>100</v>
      </c>
    </row>
    <row r="5" spans="1:16" x14ac:dyDescent="0.2">
      <c r="A5">
        <v>1948</v>
      </c>
      <c r="B5" s="4">
        <v>100.82253731498096</v>
      </c>
      <c r="C5" s="4">
        <v>95.367717287488063</v>
      </c>
      <c r="D5" s="4">
        <v>99.190034346644794</v>
      </c>
      <c r="E5" s="4">
        <v>92.341622937105484</v>
      </c>
      <c r="F5" s="7">
        <v>100.70321811680571</v>
      </c>
      <c r="G5" s="4"/>
      <c r="H5" s="4">
        <v>104.33234123666521</v>
      </c>
      <c r="I5" s="7">
        <v>102.21732896353953</v>
      </c>
    </row>
    <row r="6" spans="1:16" x14ac:dyDescent="0.2">
      <c r="A6">
        <v>1949</v>
      </c>
      <c r="B6" s="4">
        <v>101.64300013484218</v>
      </c>
      <c r="C6" s="4">
        <v>97.870105062082146</v>
      </c>
      <c r="D6" s="4">
        <v>101.09191572256113</v>
      </c>
      <c r="E6" s="4">
        <v>79.097269754353945</v>
      </c>
      <c r="F6" s="7">
        <v>101.40643623361144</v>
      </c>
      <c r="G6" s="4"/>
      <c r="H6" s="4">
        <v>103.72872287061499</v>
      </c>
      <c r="I6" s="7">
        <v>105.01331421548545</v>
      </c>
    </row>
    <row r="7" spans="1:16" x14ac:dyDescent="0.2">
      <c r="A7">
        <v>1950</v>
      </c>
      <c r="B7" s="4">
        <v>106.43093487122572</v>
      </c>
      <c r="C7" s="4">
        <v>96.399235912129896</v>
      </c>
      <c r="D7" s="4">
        <v>107.32557543445942</v>
      </c>
      <c r="E7" s="4">
        <v>85.01406951098943</v>
      </c>
      <c r="F7" s="7">
        <v>102.10369487485102</v>
      </c>
      <c r="G7" s="4"/>
      <c r="H7" s="4">
        <v>112.80139116476607</v>
      </c>
      <c r="I7" s="7">
        <v>111.72163047931174</v>
      </c>
    </row>
    <row r="8" spans="1:16" x14ac:dyDescent="0.2">
      <c r="A8">
        <v>1951</v>
      </c>
      <c r="B8" s="4">
        <v>102.98312398220084</v>
      </c>
      <c r="C8" s="4">
        <v>100.62082139446036</v>
      </c>
      <c r="D8" s="4">
        <v>104.567591121136</v>
      </c>
      <c r="E8" s="4">
        <v>81.667807437827975</v>
      </c>
      <c r="F8" s="7">
        <v>101.16805721096543</v>
      </c>
      <c r="G8" s="4"/>
      <c r="H8" s="4">
        <v>121.39751864361435</v>
      </c>
      <c r="I8" s="7">
        <v>113.39102826710366</v>
      </c>
    </row>
    <row r="9" spans="1:16" x14ac:dyDescent="0.2">
      <c r="A9">
        <v>1952</v>
      </c>
      <c r="B9" s="4">
        <v>103.50071051457851</v>
      </c>
      <c r="C9" s="4">
        <v>105.59694364851958</v>
      </c>
      <c r="D9" s="4">
        <v>103.59358179115189</v>
      </c>
      <c r="E9" s="4">
        <v>79.192334017796028</v>
      </c>
      <c r="F9" s="7">
        <v>100.22646007151371</v>
      </c>
      <c r="G9" s="4"/>
      <c r="H9" s="4">
        <v>126.22646557201618</v>
      </c>
      <c r="I9" s="7">
        <v>117.00122900450637</v>
      </c>
    </row>
    <row r="10" spans="1:16" x14ac:dyDescent="0.2">
      <c r="A10">
        <v>1953</v>
      </c>
      <c r="B10" s="4">
        <v>104.01829704695619</v>
      </c>
      <c r="C10" s="4">
        <v>106.05539637058261</v>
      </c>
      <c r="D10" s="4">
        <v>108.97626493053775</v>
      </c>
      <c r="E10" s="4">
        <v>79.549775648338283</v>
      </c>
      <c r="F10" s="7">
        <v>99.290822407628127</v>
      </c>
      <c r="G10" s="4"/>
      <c r="H10" s="4">
        <v>132.01852656924055</v>
      </c>
      <c r="I10" s="7">
        <v>122.61880376894716</v>
      </c>
    </row>
    <row r="11" spans="1:16" x14ac:dyDescent="0.2">
      <c r="A11">
        <v>1954</v>
      </c>
      <c r="B11" s="4">
        <v>104.53588357933388</v>
      </c>
      <c r="C11" s="4">
        <v>111.39446036294174</v>
      </c>
      <c r="D11" s="4">
        <v>108.84297944327677</v>
      </c>
      <c r="E11" s="4">
        <v>76.739676020990188</v>
      </c>
      <c r="F11" s="7">
        <v>98.349225268176397</v>
      </c>
      <c r="G11" s="4"/>
      <c r="H11" s="4">
        <v>131.12396749490017</v>
      </c>
      <c r="I11" s="7">
        <v>125.13826300696435</v>
      </c>
    </row>
    <row r="12" spans="1:16" x14ac:dyDescent="0.2">
      <c r="A12">
        <v>1955</v>
      </c>
      <c r="B12" s="4">
        <v>105.05347011171156</v>
      </c>
      <c r="C12" s="4">
        <v>110.43935052531042</v>
      </c>
      <c r="D12" s="4">
        <v>112.64161583021479</v>
      </c>
      <c r="E12" s="4">
        <v>79.409080538443988</v>
      </c>
      <c r="F12" s="7">
        <v>97.407628128724667</v>
      </c>
      <c r="G12" s="4"/>
      <c r="H12" s="4">
        <v>140.42236564893153</v>
      </c>
      <c r="I12" s="7">
        <v>134.20217124129454</v>
      </c>
    </row>
    <row r="13" spans="1:16" x14ac:dyDescent="0.2">
      <c r="A13">
        <v>1956</v>
      </c>
      <c r="B13" s="4">
        <v>105.57105664408924</v>
      </c>
      <c r="C13" s="4">
        <v>113.34288443170965</v>
      </c>
      <c r="D13" s="4">
        <v>117.40400881734762</v>
      </c>
      <c r="E13" s="4">
        <v>80.002281542322606</v>
      </c>
      <c r="F13" s="7">
        <v>96.471990464839095</v>
      </c>
      <c r="G13" s="4"/>
      <c r="H13" s="4">
        <v>143.20302310804936</v>
      </c>
      <c r="I13" s="7">
        <v>138.13498566161411</v>
      </c>
    </row>
    <row r="14" spans="1:16" x14ac:dyDescent="0.2">
      <c r="A14">
        <v>1957</v>
      </c>
      <c r="B14" s="4">
        <v>106.08864317646693</v>
      </c>
      <c r="C14" s="4">
        <v>116.98185291308501</v>
      </c>
      <c r="D14" s="4">
        <v>116.79909775977855</v>
      </c>
      <c r="E14" s="4">
        <v>80.888280477602862</v>
      </c>
      <c r="F14" s="7">
        <v>95.536352800953523</v>
      </c>
      <c r="G14" s="4"/>
      <c r="H14" s="4">
        <v>146.06059592683005</v>
      </c>
      <c r="I14" s="7">
        <v>141.51986890618599</v>
      </c>
    </row>
    <row r="15" spans="1:16" x14ac:dyDescent="0.2">
      <c r="A15">
        <v>1958</v>
      </c>
      <c r="B15" s="4">
        <v>106.60622970884461</v>
      </c>
      <c r="C15" s="4">
        <v>124.27889207258835</v>
      </c>
      <c r="D15" s="4">
        <v>111.99056748859384</v>
      </c>
      <c r="E15" s="4">
        <v>86.067381549927745</v>
      </c>
      <c r="F15" s="7">
        <v>94.594755661501793</v>
      </c>
      <c r="G15" s="4"/>
      <c r="H15" s="4">
        <v>144.65271043039158</v>
      </c>
      <c r="I15" s="7">
        <v>142.66950020483409</v>
      </c>
    </row>
    <row r="16" spans="1:16" x14ac:dyDescent="0.2">
      <c r="A16">
        <v>1959</v>
      </c>
      <c r="B16" s="4">
        <v>107.12485348878216</v>
      </c>
      <c r="C16" s="4">
        <v>128.80611270296083</v>
      </c>
      <c r="D16" s="4">
        <v>116.38386220331164</v>
      </c>
      <c r="E16" s="4">
        <v>86.143432960681423</v>
      </c>
      <c r="F16" s="7">
        <v>93.653158522050063</v>
      </c>
      <c r="G16" s="4"/>
      <c r="H16" s="4">
        <v>155.09982276025815</v>
      </c>
      <c r="I16" s="7">
        <v>145.19664072101597</v>
      </c>
    </row>
    <row r="17" spans="1:9" x14ac:dyDescent="0.2">
      <c r="A17">
        <v>1960</v>
      </c>
      <c r="B17" s="4">
        <v>113.83273345849454</v>
      </c>
      <c r="C17" s="4">
        <v>135.05253104106973</v>
      </c>
      <c r="D17" s="4">
        <v>125.38575895832265</v>
      </c>
      <c r="E17" s="4">
        <v>84.519735341090581</v>
      </c>
      <c r="F17" s="7">
        <v>92.717520858164477</v>
      </c>
      <c r="G17" s="4"/>
      <c r="H17" s="4">
        <v>158.95896732769287</v>
      </c>
      <c r="I17" s="7">
        <v>154.72398607128227</v>
      </c>
    </row>
    <row r="18" spans="1:9" x14ac:dyDescent="0.2">
      <c r="A18">
        <v>1961</v>
      </c>
      <c r="B18" s="4">
        <v>110.16295159165638</v>
      </c>
      <c r="C18" s="4">
        <v>131.89111747851004</v>
      </c>
      <c r="D18" s="4">
        <v>126.0265545701543</v>
      </c>
      <c r="E18" s="4">
        <v>84.196516845387478</v>
      </c>
      <c r="F18" s="7">
        <v>91.096543504171635</v>
      </c>
      <c r="G18" s="4"/>
      <c r="H18" s="4">
        <v>162.66093702972944</v>
      </c>
      <c r="I18" s="7">
        <v>157.84770585825481</v>
      </c>
    </row>
    <row r="19" spans="1:9" x14ac:dyDescent="0.2">
      <c r="A19">
        <v>1962</v>
      </c>
      <c r="B19" s="4">
        <v>112.6834631621529</v>
      </c>
      <c r="C19" s="4">
        <v>137.61222540592169</v>
      </c>
      <c r="D19" s="4">
        <v>128.34367150253755</v>
      </c>
      <c r="E19" s="4">
        <v>87.288006692524149</v>
      </c>
      <c r="F19" s="7">
        <v>89.475566150178778</v>
      </c>
      <c r="G19" s="4"/>
      <c r="H19" s="4">
        <v>172.48436611711199</v>
      </c>
      <c r="I19" s="7">
        <v>165.64164276935682</v>
      </c>
    </row>
    <row r="20" spans="1:9" x14ac:dyDescent="0.2">
      <c r="A20">
        <v>1963</v>
      </c>
      <c r="B20" s="4">
        <v>115.20397473264944</v>
      </c>
      <c r="C20" s="4">
        <v>144.22158548233045</v>
      </c>
      <c r="D20" s="4">
        <v>138.72968677910492</v>
      </c>
      <c r="E20" s="4">
        <v>91.767434785915285</v>
      </c>
      <c r="F20" s="7">
        <v>87.854588796185936</v>
      </c>
      <c r="G20" s="4"/>
      <c r="H20" s="4">
        <v>179.9401397853058</v>
      </c>
      <c r="I20" s="7">
        <v>172.46517820565342</v>
      </c>
    </row>
    <row r="21" spans="1:9" x14ac:dyDescent="0.2">
      <c r="A21">
        <v>1964</v>
      </c>
      <c r="B21" s="4">
        <v>117.72552355070584</v>
      </c>
      <c r="C21" s="4">
        <v>151.58548233046801</v>
      </c>
      <c r="D21" s="4">
        <v>138.15040754600912</v>
      </c>
      <c r="E21" s="4">
        <v>96.208837173929581</v>
      </c>
      <c r="F21" s="7">
        <v>86.23361144219308</v>
      </c>
      <c r="G21" s="4"/>
      <c r="H21" s="4">
        <v>190.37889174999162</v>
      </c>
      <c r="I21" s="7">
        <v>182.79905776321181</v>
      </c>
    </row>
    <row r="22" spans="1:9" x14ac:dyDescent="0.2">
      <c r="A22">
        <v>1965</v>
      </c>
      <c r="B22" s="4">
        <v>120.24603512120238</v>
      </c>
      <c r="C22" s="4">
        <v>158.34765998089782</v>
      </c>
      <c r="D22" s="4">
        <v>141.64146203926796</v>
      </c>
      <c r="E22" s="4">
        <v>101.71876188303293</v>
      </c>
      <c r="F22" s="7">
        <v>84.612634088200238</v>
      </c>
      <c r="G22" s="4"/>
      <c r="H22" s="4">
        <v>202.55994381834597</v>
      </c>
      <c r="I22" s="7">
        <v>194.34401884473576</v>
      </c>
    </row>
    <row r="23" spans="1:9" x14ac:dyDescent="0.2">
      <c r="A23">
        <v>1966</v>
      </c>
      <c r="B23" s="4">
        <v>122.76654669169891</v>
      </c>
      <c r="C23" s="4">
        <v>166.09360076408788</v>
      </c>
      <c r="D23" s="4">
        <v>142.65135592351464</v>
      </c>
      <c r="E23" s="4">
        <v>109.70035744163054</v>
      </c>
      <c r="F23" s="7">
        <v>82.991656734207396</v>
      </c>
      <c r="G23" s="4"/>
      <c r="H23" s="4">
        <v>215.85961274788482</v>
      </c>
      <c r="I23" s="7">
        <v>205.45626792298239</v>
      </c>
    </row>
    <row r="24" spans="1:9" x14ac:dyDescent="0.2">
      <c r="A24">
        <v>1967</v>
      </c>
      <c r="B24" s="4">
        <v>125.28705826219544</v>
      </c>
      <c r="C24" s="4">
        <v>168.43361986628463</v>
      </c>
      <c r="D24" s="4">
        <v>144.60962731327217</v>
      </c>
      <c r="E24" s="4">
        <v>108.34664233021523</v>
      </c>
      <c r="F24" s="7">
        <v>81.37067938021454</v>
      </c>
      <c r="G24" s="4"/>
      <c r="H24" s="4">
        <v>221.27044109286692</v>
      </c>
      <c r="I24" s="7">
        <v>211.61921343711595</v>
      </c>
    </row>
    <row r="25" spans="1:9" x14ac:dyDescent="0.2">
      <c r="A25">
        <v>1968</v>
      </c>
      <c r="B25" s="4">
        <v>127.80860708025185</v>
      </c>
      <c r="C25" s="4">
        <v>175.47277936962752</v>
      </c>
      <c r="D25" s="4">
        <v>136.19726252114626</v>
      </c>
      <c r="E25" s="4">
        <v>115.07719218191498</v>
      </c>
      <c r="F25" s="7">
        <v>79.749702026221698</v>
      </c>
      <c r="G25" s="4"/>
      <c r="H25" s="4">
        <v>231.8212219509748</v>
      </c>
      <c r="I25" s="7">
        <v>223.70186399016796</v>
      </c>
    </row>
    <row r="26" spans="1:9" x14ac:dyDescent="0.2">
      <c r="A26">
        <v>1969</v>
      </c>
      <c r="B26" s="4">
        <v>130.32911865074837</v>
      </c>
      <c r="C26" s="4">
        <v>180.00955109837631</v>
      </c>
      <c r="D26" s="4">
        <v>137.20203004049827</v>
      </c>
      <c r="E26" s="4">
        <v>117.73138641721803</v>
      </c>
      <c r="F26" s="7">
        <v>78.128724672228842</v>
      </c>
      <c r="G26" s="4"/>
      <c r="H26" s="4">
        <v>238.86566565227568</v>
      </c>
      <c r="I26" s="7">
        <v>231.95155673904139</v>
      </c>
    </row>
    <row r="27" spans="1:9" x14ac:dyDescent="0.2">
      <c r="A27">
        <v>1970</v>
      </c>
      <c r="B27" s="4">
        <v>134.26547314047443</v>
      </c>
      <c r="C27" s="4">
        <v>199.89493791786055</v>
      </c>
      <c r="D27" s="4">
        <v>158.82503716614548</v>
      </c>
      <c r="E27" s="4">
        <v>118.49190052475474</v>
      </c>
      <c r="F27" s="7">
        <v>77.723480333730635</v>
      </c>
      <c r="G27" s="4">
        <v>100</v>
      </c>
      <c r="H27" s="4">
        <v>239.30876500685548</v>
      </c>
      <c r="I27" s="7">
        <v>237.34893486276115</v>
      </c>
    </row>
    <row r="28" spans="1:9" x14ac:dyDescent="0.2">
      <c r="A28">
        <v>1971</v>
      </c>
      <c r="B28" s="4">
        <v>134.31422377578858</v>
      </c>
      <c r="C28" s="4">
        <v>205.91212989493792</v>
      </c>
      <c r="D28" s="4">
        <v>153.9908750704875</v>
      </c>
      <c r="E28" s="4">
        <v>112.88310898167161</v>
      </c>
      <c r="F28" s="7">
        <v>67.550655542312271</v>
      </c>
      <c r="G28" s="4">
        <v>110.20786076814764</v>
      </c>
      <c r="H28" s="4">
        <v>247.30963448483428</v>
      </c>
      <c r="I28" s="7">
        <v>246.33346988938956</v>
      </c>
    </row>
    <row r="29" spans="1:9" x14ac:dyDescent="0.2">
      <c r="A29">
        <v>1972</v>
      </c>
      <c r="B29" s="4">
        <v>133.57570351315749</v>
      </c>
      <c r="C29" s="4">
        <v>217.1919770773639</v>
      </c>
      <c r="D29" s="4">
        <v>155.31347721330803</v>
      </c>
      <c r="E29" s="4">
        <v>115.56011864020077</v>
      </c>
      <c r="F29" s="7">
        <v>63.969010727056016</v>
      </c>
      <c r="G29" s="4">
        <v>115.70433152683265</v>
      </c>
      <c r="H29" s="4">
        <v>260.73470889208437</v>
      </c>
      <c r="I29" s="7">
        <v>261.21210569438756</v>
      </c>
    </row>
    <row r="30" spans="1:9" x14ac:dyDescent="0.2">
      <c r="A30">
        <v>1973</v>
      </c>
      <c r="B30" s="4">
        <v>130.62577145287267</v>
      </c>
      <c r="C30" s="4">
        <v>224.72779369627509</v>
      </c>
      <c r="D30" s="4">
        <v>153.13989849797508</v>
      </c>
      <c r="E30" s="4">
        <v>120.74682485360104</v>
      </c>
      <c r="F30" s="7">
        <v>61.007151370679381</v>
      </c>
      <c r="G30" s="4">
        <v>101.27541664968828</v>
      </c>
      <c r="H30" s="4">
        <v>275.78671036350869</v>
      </c>
      <c r="I30" s="7">
        <v>274.06032363785334</v>
      </c>
    </row>
    <row r="31" spans="1:9" x14ac:dyDescent="0.2">
      <c r="A31">
        <v>1974</v>
      </c>
      <c r="B31" s="4">
        <v>124.44688773869659</v>
      </c>
      <c r="C31" s="4">
        <v>218.86341929321873</v>
      </c>
      <c r="D31" s="4">
        <v>143.75352437586508</v>
      </c>
      <c r="E31" s="4">
        <v>114.1987983877101</v>
      </c>
      <c r="F31" s="7">
        <v>57.425506555423119</v>
      </c>
      <c r="G31" s="4">
        <v>80.90451806274308</v>
      </c>
      <c r="H31" s="4">
        <v>274.15643915326217</v>
      </c>
      <c r="I31" s="7">
        <v>271.78922572716101</v>
      </c>
    </row>
    <row r="32" spans="1:9" x14ac:dyDescent="0.2">
      <c r="A32">
        <v>1975</v>
      </c>
      <c r="B32" s="4">
        <v>121.10591334833885</v>
      </c>
      <c r="C32" s="4">
        <v>216.16045845272205</v>
      </c>
      <c r="D32" s="4">
        <v>133.69047008766083</v>
      </c>
      <c r="E32" s="4">
        <v>106.51380333105179</v>
      </c>
      <c r="F32" s="7">
        <v>45.715137067938024</v>
      </c>
      <c r="G32" s="4">
        <v>72.286740103862471</v>
      </c>
      <c r="H32" s="4">
        <v>273.17994850015049</v>
      </c>
      <c r="I32" s="7">
        <v>277.63979926259731</v>
      </c>
    </row>
    <row r="33" spans="1:9" x14ac:dyDescent="0.2">
      <c r="A33">
        <v>1976</v>
      </c>
      <c r="B33" s="4">
        <v>125.46857658517358</v>
      </c>
      <c r="C33" s="4">
        <v>220.16236867239732</v>
      </c>
      <c r="D33" s="4">
        <v>138.36571487158457</v>
      </c>
      <c r="E33" s="4">
        <v>108.12609323902959</v>
      </c>
      <c r="F33" s="7">
        <v>47.11561382598331</v>
      </c>
      <c r="G33" s="4">
        <v>74.862927798830981</v>
      </c>
      <c r="H33" s="4">
        <v>288.38076447179213</v>
      </c>
      <c r="I33" s="7">
        <v>293.82169192953711</v>
      </c>
    </row>
    <row r="34" spans="1:9" x14ac:dyDescent="0.2">
      <c r="A34">
        <v>1977</v>
      </c>
      <c r="B34" s="4">
        <v>125.37003806698544</v>
      </c>
      <c r="C34" s="4">
        <v>236.94364851957974</v>
      </c>
      <c r="D34" s="4">
        <v>140.59568360075869</v>
      </c>
      <c r="E34" s="4">
        <v>108.84097650011408</v>
      </c>
      <c r="F34" s="7">
        <v>46.120381406436231</v>
      </c>
      <c r="G34" s="4">
        <v>69.03051129855254</v>
      </c>
      <c r="H34" s="4">
        <v>301.75902083403003</v>
      </c>
      <c r="I34" s="7">
        <v>306.43947152806226</v>
      </c>
    </row>
    <row r="35" spans="1:9" x14ac:dyDescent="0.2">
      <c r="A35">
        <v>1978</v>
      </c>
      <c r="B35" s="4">
        <v>126.69978943874534</v>
      </c>
      <c r="C35" s="4">
        <v>239.44603629417384</v>
      </c>
      <c r="D35" s="4">
        <v>141.82088481058082</v>
      </c>
      <c r="E35" s="4">
        <v>102.20168834131873</v>
      </c>
      <c r="F35" s="7">
        <v>46.871275327771158</v>
      </c>
      <c r="G35" s="4">
        <v>62.464175597299757</v>
      </c>
      <c r="H35" s="4">
        <v>318.40116376283316</v>
      </c>
      <c r="I35" s="7">
        <v>320.01997132322822</v>
      </c>
    </row>
    <row r="36" spans="1:9" x14ac:dyDescent="0.2">
      <c r="A36">
        <v>1979</v>
      </c>
      <c r="B36" s="4">
        <v>122.8879046562043</v>
      </c>
      <c r="C36" s="4">
        <v>236.06494746895893</v>
      </c>
      <c r="D36" s="4">
        <v>139.2371969036756</v>
      </c>
      <c r="E36" s="4">
        <v>102.44505285573048</v>
      </c>
      <c r="F36" s="7">
        <v>45.119189511323</v>
      </c>
      <c r="G36" s="4">
        <v>52.875686492898502</v>
      </c>
      <c r="H36" s="4">
        <v>328.53727050797579</v>
      </c>
      <c r="I36" s="7">
        <v>328.05458828349038</v>
      </c>
    </row>
    <row r="37" spans="1:9" x14ac:dyDescent="0.2">
      <c r="A37">
        <v>1980</v>
      </c>
      <c r="B37" s="4">
        <v>121.80812994637431</v>
      </c>
      <c r="C37" s="4">
        <v>232.89398280802291</v>
      </c>
      <c r="D37" s="4">
        <v>135.00794586558672</v>
      </c>
      <c r="E37" s="4">
        <v>98.505589778690393</v>
      </c>
      <c r="F37" s="7">
        <v>42.425506555423119</v>
      </c>
      <c r="G37" s="4">
        <v>33.573294577328646</v>
      </c>
      <c r="H37" s="4">
        <v>327.78650971474428</v>
      </c>
      <c r="I37" s="7">
        <v>327.02273658336748</v>
      </c>
    </row>
    <row r="38" spans="1:9" x14ac:dyDescent="0.2">
      <c r="A38">
        <v>1981</v>
      </c>
      <c r="B38" s="4">
        <v>118.6569718594737</v>
      </c>
      <c r="C38" s="4">
        <v>231.24164278892073</v>
      </c>
      <c r="D38" s="4">
        <v>127.9335623109653</v>
      </c>
      <c r="E38" s="4">
        <v>93.588866073465667</v>
      </c>
      <c r="F38" s="7">
        <v>39.362336114421929</v>
      </c>
      <c r="G38" s="4">
        <v>26.660146964943021</v>
      </c>
      <c r="H38" s="4">
        <v>335.81413236130152</v>
      </c>
      <c r="I38" s="7">
        <v>331.42410897173289</v>
      </c>
    </row>
    <row r="39" spans="1:9" x14ac:dyDescent="0.2">
      <c r="A39">
        <v>1982</v>
      </c>
      <c r="B39" s="4">
        <v>116.44141107158046</v>
      </c>
      <c r="C39" s="4">
        <v>227.17287488061126</v>
      </c>
      <c r="D39" s="4">
        <v>122.3458245757933</v>
      </c>
      <c r="E39" s="4">
        <v>88.672142368240927</v>
      </c>
      <c r="F39" s="7">
        <v>31.430274135876044</v>
      </c>
      <c r="G39" s="4">
        <v>26.108688860817949</v>
      </c>
      <c r="H39" s="4">
        <v>329.02217168845931</v>
      </c>
      <c r="I39" s="7">
        <v>335.46446128635807</v>
      </c>
    </row>
    <row r="40" spans="1:9" x14ac:dyDescent="0.2">
      <c r="A40">
        <v>1983</v>
      </c>
      <c r="B40" s="4">
        <v>122.0581066083042</v>
      </c>
      <c r="C40" s="4">
        <v>225.77841451766955</v>
      </c>
      <c r="D40" s="4">
        <v>128.558978828113</v>
      </c>
      <c r="E40" s="4">
        <v>86.725226252946996</v>
      </c>
      <c r="F40" s="7">
        <v>35.88200238379023</v>
      </c>
      <c r="G40" s="4">
        <v>22.290135781843535</v>
      </c>
      <c r="H40" s="4">
        <v>343.26656188342309</v>
      </c>
      <c r="I40" s="7">
        <v>353.7766284309709</v>
      </c>
    </row>
    <row r="41" spans="1:9" x14ac:dyDescent="0.2">
      <c r="A41">
        <v>1984</v>
      </c>
      <c r="B41" s="4">
        <v>120.87356989492682</v>
      </c>
      <c r="C41" s="4">
        <v>232.3018147086915</v>
      </c>
      <c r="D41" s="4">
        <v>133.36238273440304</v>
      </c>
      <c r="E41" s="4">
        <v>90.562019925469613</v>
      </c>
      <c r="F41" s="7">
        <v>37.43146603098927</v>
      </c>
      <c r="G41" s="4">
        <v>19.114044976886753</v>
      </c>
      <c r="H41" s="4">
        <v>368.19884292545896</v>
      </c>
      <c r="I41" s="7">
        <v>372.85948381810732</v>
      </c>
    </row>
    <row r="42" spans="1:9" x14ac:dyDescent="0.2">
      <c r="A42">
        <v>1985</v>
      </c>
      <c r="B42" s="4">
        <v>121.37144872366687</v>
      </c>
      <c r="C42" s="4">
        <v>221.56638013371537</v>
      </c>
      <c r="D42" s="4">
        <v>125.2268416465884</v>
      </c>
      <c r="E42" s="4">
        <v>89.961213780515635</v>
      </c>
      <c r="F42" s="7">
        <v>27.151370679380214</v>
      </c>
      <c r="G42" s="4">
        <v>10.363609198212515</v>
      </c>
      <c r="H42" s="4">
        <v>382.37133397986821</v>
      </c>
      <c r="I42" s="7">
        <v>391.32015567390414</v>
      </c>
    </row>
    <row r="43" spans="1:9" x14ac:dyDescent="0.2">
      <c r="A43">
        <v>1986</v>
      </c>
      <c r="B43" s="4">
        <v>115.84810546733189</v>
      </c>
      <c r="C43" s="4">
        <v>217.84145176695321</v>
      </c>
      <c r="D43" s="4">
        <v>121.06935971702465</v>
      </c>
      <c r="E43" s="4">
        <v>87.048444748650084</v>
      </c>
      <c r="F43" s="7">
        <v>27.151370679380214</v>
      </c>
      <c r="G43" s="4">
        <v>3.3033155399807126</v>
      </c>
      <c r="H43" s="4">
        <v>395.43858475738216</v>
      </c>
      <c r="I43" s="7">
        <v>407.74272839000412</v>
      </c>
    </row>
    <row r="44" spans="1:9" x14ac:dyDescent="0.2">
      <c r="A44">
        <v>1987</v>
      </c>
      <c r="B44" s="4">
        <v>114.92495513904304</v>
      </c>
      <c r="C44" s="4">
        <v>220.32473734479464</v>
      </c>
      <c r="D44" s="4">
        <v>120.31578407751064</v>
      </c>
      <c r="E44" s="4">
        <v>86.223286941972773</v>
      </c>
      <c r="F44" s="7">
        <v>31.120381406436234</v>
      </c>
      <c r="G44" s="4">
        <v>3.0968583187319179</v>
      </c>
      <c r="H44" s="4">
        <v>408.87201952981303</v>
      </c>
      <c r="I44" s="7">
        <v>421.27970094223679</v>
      </c>
    </row>
    <row r="45" spans="1:9" x14ac:dyDescent="0.2">
      <c r="A45">
        <v>1988</v>
      </c>
      <c r="B45" s="4">
        <v>123.15136553641257</v>
      </c>
      <c r="C45" s="4">
        <v>230.41069723018148</v>
      </c>
      <c r="D45" s="4">
        <v>124.60142512944071</v>
      </c>
      <c r="E45" s="4">
        <v>87.972469389307179</v>
      </c>
      <c r="F45" s="7">
        <v>31.120381406436234</v>
      </c>
      <c r="G45" s="4">
        <v>3.1932955733941837</v>
      </c>
      <c r="H45" s="4">
        <v>425.93050864461759</v>
      </c>
      <c r="I45" s="7">
        <v>438.28861122490781</v>
      </c>
    </row>
    <row r="46" spans="1:9" x14ac:dyDescent="0.2">
      <c r="A46">
        <v>1989</v>
      </c>
      <c r="B46" s="4">
        <v>110.40359302554741</v>
      </c>
      <c r="C46" s="4">
        <v>228.20439350525311</v>
      </c>
      <c r="D46" s="4">
        <v>115.40985287332752</v>
      </c>
      <c r="E46" s="4">
        <v>88.58088067533653</v>
      </c>
      <c r="F46" s="7">
        <v>26.305125148986889</v>
      </c>
      <c r="G46" s="4">
        <v>2.4756756267289659</v>
      </c>
      <c r="H46" s="4">
        <v>440.8805136608367</v>
      </c>
      <c r="I46" s="7">
        <v>449.98719786972555</v>
      </c>
    </row>
    <row r="47" spans="1:9" x14ac:dyDescent="0.2">
      <c r="A47">
        <v>1990</v>
      </c>
      <c r="B47" s="4">
        <v>102.192741341576</v>
      </c>
      <c r="C47" s="4">
        <v>229.69436485195797</v>
      </c>
      <c r="D47" s="4">
        <v>107.32557543445942</v>
      </c>
      <c r="E47" s="4">
        <v>89.968818921590994</v>
      </c>
      <c r="F47" s="7">
        <v>26.871275327771155</v>
      </c>
      <c r="G47" s="4">
        <v>2.2524663941069138</v>
      </c>
      <c r="H47" s="4">
        <v>448.64394876768216</v>
      </c>
      <c r="I47" s="7">
        <v>458.26761573125765</v>
      </c>
    </row>
    <row r="48" spans="1:9" x14ac:dyDescent="0.2">
      <c r="A48">
        <v>1991</v>
      </c>
      <c r="B48" s="4">
        <v>104.62923585972264</v>
      </c>
      <c r="C48" s="4">
        <v>231.60458452722062</v>
      </c>
      <c r="D48" s="4">
        <v>108.17655200697186</v>
      </c>
      <c r="E48" s="4">
        <v>87.615027758764924</v>
      </c>
      <c r="F48" s="7">
        <v>24.868891537544695</v>
      </c>
      <c r="G48" s="4">
        <v>1.8875442004083869</v>
      </c>
      <c r="H48" s="4">
        <v>446.53880881516903</v>
      </c>
      <c r="I48" s="7">
        <v>457.4585210979107</v>
      </c>
    </row>
    <row r="49" spans="1:17" x14ac:dyDescent="0.2">
      <c r="A49">
        <v>1992</v>
      </c>
      <c r="B49" s="4">
        <v>101.26647927060752</v>
      </c>
      <c r="C49" s="4">
        <v>234.91881566380133</v>
      </c>
      <c r="D49" s="4">
        <v>105.90557235864048</v>
      </c>
      <c r="E49" s="4">
        <v>86.721423682409309</v>
      </c>
      <c r="F49" s="7">
        <v>24.171632896305127</v>
      </c>
      <c r="G49" s="4">
        <v>1.7250044143813754</v>
      </c>
      <c r="H49" s="4">
        <v>460.16118784068487</v>
      </c>
      <c r="I49" s="7">
        <v>470.55253994264655</v>
      </c>
    </row>
    <row r="50" spans="1:17" x14ac:dyDescent="0.2">
      <c r="A50">
        <v>1993</v>
      </c>
      <c r="B50" s="4">
        <v>101.81622047734133</v>
      </c>
      <c r="C50" s="4">
        <v>238.40496657115568</v>
      </c>
      <c r="D50" s="4">
        <v>106.97698262162301</v>
      </c>
      <c r="E50" s="4">
        <v>85.428549699596928</v>
      </c>
      <c r="F50" s="7">
        <v>23.65315852205006</v>
      </c>
      <c r="G50" s="4">
        <v>1.7729966631804372</v>
      </c>
      <c r="H50" s="4">
        <v>472.37066515065374</v>
      </c>
      <c r="I50" s="7">
        <v>486.36829168373612</v>
      </c>
    </row>
    <row r="51" spans="1:17" x14ac:dyDescent="0.2">
      <c r="A51">
        <v>1994</v>
      </c>
      <c r="B51" s="4">
        <v>106.46620128826147</v>
      </c>
      <c r="C51" s="4">
        <v>242.33046800382044</v>
      </c>
      <c r="D51" s="4">
        <v>110.39626800635669</v>
      </c>
      <c r="E51" s="4">
        <v>83.162217659137582</v>
      </c>
      <c r="F51" s="7">
        <v>24.946364719904647</v>
      </c>
      <c r="G51" s="4">
        <v>1.8323078385830516</v>
      </c>
      <c r="H51" s="4">
        <v>491.43731398187469</v>
      </c>
      <c r="I51" s="7">
        <v>504.7265464973371</v>
      </c>
    </row>
    <row r="52" spans="1:17" x14ac:dyDescent="0.2">
      <c r="A52">
        <v>1995</v>
      </c>
      <c r="B52" s="4">
        <v>96.830171457021649</v>
      </c>
      <c r="C52" s="4">
        <v>238.02292263610315</v>
      </c>
      <c r="D52" s="4">
        <v>106.71553801199569</v>
      </c>
      <c r="E52" s="4">
        <v>72.937105483306709</v>
      </c>
      <c r="F52" s="7">
        <v>23.885578069129917</v>
      </c>
      <c r="G52" s="4">
        <v>1.7788825050142845</v>
      </c>
      <c r="H52" s="4">
        <v>504.55305487743703</v>
      </c>
      <c r="I52" s="7">
        <v>530.07220401474808</v>
      </c>
    </row>
    <row r="53" spans="1:17" x14ac:dyDescent="0.2">
      <c r="A53">
        <v>1996</v>
      </c>
      <c r="B53" s="4">
        <v>99.035359769316145</v>
      </c>
      <c r="C53" s="4">
        <v>235.6829035339064</v>
      </c>
      <c r="D53" s="4">
        <v>96.047572666222379</v>
      </c>
      <c r="E53" s="4">
        <v>72.708951251045704</v>
      </c>
      <c r="F53" s="7">
        <v>24.743742550655544</v>
      </c>
      <c r="G53" s="4">
        <v>1.7652997930900216</v>
      </c>
      <c r="H53" s="4">
        <v>522.56462562284719</v>
      </c>
      <c r="I53" s="7">
        <v>536.40925850061456</v>
      </c>
    </row>
    <row r="54" spans="1:17" x14ac:dyDescent="0.2">
      <c r="A54">
        <v>1997</v>
      </c>
      <c r="B54" s="4">
        <v>97.92654212780964</v>
      </c>
      <c r="C54" s="4">
        <v>237.09646609360075</v>
      </c>
      <c r="D54" s="4">
        <v>96.765263751473825</v>
      </c>
      <c r="E54" s="4">
        <v>74.614039090425123</v>
      </c>
      <c r="F54" s="7">
        <v>24.69010727056019</v>
      </c>
      <c r="G54" s="4">
        <v>1.7892959174895526</v>
      </c>
      <c r="H54" s="4">
        <v>544.7530348125606</v>
      </c>
      <c r="I54" s="7">
        <v>554.81616140925848</v>
      </c>
    </row>
    <row r="55" spans="1:17" x14ac:dyDescent="0.2">
      <c r="A55">
        <v>1998</v>
      </c>
      <c r="B55" s="4">
        <v>92.785943221068578</v>
      </c>
      <c r="C55" s="4">
        <v>233.56255969436486</v>
      </c>
      <c r="D55" s="4">
        <v>91.849079817501405</v>
      </c>
      <c r="E55" s="4">
        <v>74.709103353867221</v>
      </c>
      <c r="F55" s="7">
        <v>22.902264600715139</v>
      </c>
      <c r="G55" s="4">
        <v>1.7988038158365365</v>
      </c>
      <c r="H55" s="4">
        <v>568.2138915827843</v>
      </c>
      <c r="I55" s="7">
        <v>581.91827120032769</v>
      </c>
    </row>
    <row r="56" spans="1:17" x14ac:dyDescent="0.2">
      <c r="C56" s="4"/>
      <c r="D56" s="4"/>
      <c r="E56" s="4"/>
      <c r="F56" s="4"/>
      <c r="G56" s="4"/>
      <c r="H56" s="4"/>
      <c r="I56" s="7">
        <v>612.82261368291688</v>
      </c>
      <c r="J56" s="4"/>
      <c r="K56" s="4"/>
      <c r="L56" s="4"/>
      <c r="M56" s="4"/>
      <c r="N56" s="4"/>
      <c r="O56" s="2"/>
      <c r="P56" s="2"/>
      <c r="Q56" s="2"/>
    </row>
    <row r="57" spans="1:17" x14ac:dyDescent="0.2">
      <c r="B57" s="1" t="s">
        <v>17</v>
      </c>
      <c r="C57" s="4"/>
      <c r="D57" s="4"/>
      <c r="E57" s="4"/>
      <c r="F57" s="4"/>
      <c r="G57" s="4"/>
      <c r="H57" s="4"/>
      <c r="I57" s="4"/>
      <c r="J57" s="4"/>
      <c r="K57" s="4" t="s">
        <v>8</v>
      </c>
      <c r="L57" s="4"/>
      <c r="M57" s="4"/>
      <c r="N57" s="4"/>
      <c r="O57" s="2"/>
      <c r="P57" s="2"/>
      <c r="Q57" s="2"/>
    </row>
    <row r="58" spans="1:17" x14ac:dyDescent="0.2">
      <c r="B58" t="s">
        <v>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"/>
      <c r="P58" s="2"/>
      <c r="Q58" s="2"/>
    </row>
    <row r="59" spans="1:17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/>
      <c r="P59" s="2"/>
      <c r="Q59" s="2"/>
    </row>
    <row r="60" spans="1:17" x14ac:dyDescent="0.2">
      <c r="B60" t="s">
        <v>11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Indexed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lewis</dc:creator>
  <cp:lastModifiedBy>z</cp:lastModifiedBy>
  <cp:lastPrinted>2000-06-11T21:23:17Z</cp:lastPrinted>
  <dcterms:created xsi:type="dcterms:W3CDTF">2000-06-04T03:59:29Z</dcterms:created>
  <dcterms:modified xsi:type="dcterms:W3CDTF">2013-09-13T15:35:44Z</dcterms:modified>
</cp:coreProperties>
</file>